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3820"/>
  <bookViews>
    <workbookView xWindow="480" yWindow="12" windowWidth="15120" windowHeight="9288"/>
  </bookViews>
  <sheets>
    <sheet name="Sheet1" sheetId="2" r:id="rId1"/>
  </sheets>
  <calcPr calcId="144525"/>
  <webPublishing codePage="1252"/>
</workbook>
</file>

<file path=xl/calcChain.xml><?xml version="1.0" encoding="utf-8"?>
<calcChain xmlns="http://schemas.openxmlformats.org/spreadsheetml/2006/main">
  <c r="D28" i="2" l="1"/>
  <c r="E28" i="2"/>
  <c r="F28" i="2"/>
  <c r="C28" i="2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H28" i="2" l="1"/>
  <c r="G28" i="2"/>
</calcChain>
</file>

<file path=xl/sharedStrings.xml><?xml version="1.0" encoding="utf-8"?>
<sst xmlns="http://schemas.openxmlformats.org/spreadsheetml/2006/main" count="35" uniqueCount="35">
  <si>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</si>
  <si>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</si>
  <si>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</si>
  <si>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</si>
  <si>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</si>
  <si>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</si>
  <si>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</si>
  <si>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</si>
  <si>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</si>
  <si>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</si>
  <si>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</si>
  <si>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Sedam</t>
  </si>
  <si>
    <t>Shahabad</t>
  </si>
  <si>
    <t>Shorapur</t>
  </si>
  <si>
    <t>Sindhanur</t>
  </si>
  <si>
    <t>Sirguppa</t>
  </si>
  <si>
    <t>Wadi</t>
  </si>
  <si>
    <t>Yadgir</t>
  </si>
  <si>
    <t>TOWN WISE E-PAYMENT STATUS</t>
  </si>
  <si>
    <t>Level of Monitoring: PFC/MoP</t>
  </si>
  <si>
    <t>Format: D7</t>
  </si>
  <si>
    <t>Name of Discom:GESCOM</t>
  </si>
  <si>
    <t>Basavkalyan</t>
  </si>
  <si>
    <t>Sahapur</t>
  </si>
  <si>
    <t>Total</t>
  </si>
  <si>
    <t>Sl.No</t>
  </si>
  <si>
    <t>Name of Town</t>
  </si>
  <si>
    <t xml:space="preserve">Total Consumers (Nos) </t>
  </si>
  <si>
    <t>Consumers paying through E-Payment (Nos)</t>
  </si>
  <si>
    <t>Total Collection (Rs.)</t>
  </si>
  <si>
    <t>Collection through E-Payment (Rs.)</t>
  </si>
  <si>
    <r>
      <t>E-Payment Consumer %</t>
    </r>
    <r>
      <rPr>
        <b/>
        <sz val="10"/>
        <color rgb="FFFF0000"/>
        <rFont val="Book Antiqua"/>
        <family val="1"/>
      </rPr>
      <t>(D/C)*100</t>
    </r>
  </si>
  <si>
    <r>
      <t>E-Payment Amount %(</t>
    </r>
    <r>
      <rPr>
        <b/>
        <sz val="10"/>
        <color rgb="FFFF0000"/>
        <rFont val="Book Antiqua"/>
        <family val="1"/>
      </rPr>
      <t>F/E)*100</t>
    </r>
  </si>
  <si>
    <t>Period: 1 Month ( 1st April'2022 to 30th April'2022)</t>
  </si>
  <si>
    <t>Reporting Month: May'2022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</si>
</sst>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5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000000"/>
      <name val="Book Antiqua"/>
      <family val="1"/>
    </font>
    <font>
      <b/>
      <sz val="10"/>
      <color rgb="FFFF0000"/>
      <name val="Book Antiqua"/>
      <family val="1"/>
    </font>
    <font>
      <sz val="10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0" xfId="0" applyFont="1" applyBorder="1"/>
    <xf numFmtId="2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/>
    <xf numFmtId="2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K11" sqref="K11"/>
    </sheetView>
  </sheetViews>
  <sheetFormatPr defaultRowHeight="13.2" x14ac:dyDescent="0.25"/>
  <cols>
    <col min="1" max="1" width="10.109375" customWidth="1"/>
    <col min="2" max="2" width="22.33203125" style="7" customWidth="1"/>
    <col min="3" max="3" width="17.44140625" style="26" customWidth="1"/>
    <col min="4" max="5" width="20.88671875" style="26" customWidth="1"/>
    <col min="6" max="6" width="20.6640625" style="26" customWidth="1"/>
    <col min="7" max="7" width="14.88671875" style="8" customWidth="1"/>
    <col min="8" max="8" width="17" style="8" customWidth="1"/>
  </cols>
  <sheetData>
    <row r="1" spans="1:9" x14ac:dyDescent="0.25">
      <c r="A1" s="32" t="s">
        <v>18</v>
      </c>
      <c r="B1" s="33"/>
      <c r="C1" s="33"/>
      <c r="D1" s="33"/>
      <c r="E1" s="33"/>
      <c r="F1" s="33"/>
      <c r="G1" s="33"/>
      <c r="H1" s="34"/>
    </row>
    <row r="2" spans="1:9" x14ac:dyDescent="0.25">
      <c r="A2" s="35" t="s">
        <v>19</v>
      </c>
      <c r="B2" s="36"/>
      <c r="C2" s="36"/>
      <c r="D2" s="36"/>
      <c r="E2" s="36"/>
      <c r="F2" s="36"/>
      <c r="G2" s="36"/>
      <c r="H2" s="37"/>
    </row>
    <row r="3" spans="1:9" x14ac:dyDescent="0.25">
      <c r="A3" s="35" t="s">
        <v>20</v>
      </c>
      <c r="B3" s="36"/>
      <c r="C3" s="36"/>
      <c r="D3" s="36"/>
      <c r="E3" s="36"/>
      <c r="F3" s="36"/>
      <c r="G3" s="36"/>
      <c r="H3" s="37"/>
    </row>
    <row r="4" spans="1:9" x14ac:dyDescent="0.25">
      <c r="A4" s="13" t="s">
        <v>21</v>
      </c>
      <c r="B4" s="2"/>
      <c r="C4" s="21"/>
      <c r="D4" s="21"/>
      <c r="E4" s="21"/>
      <c r="F4" s="21"/>
      <c r="G4" s="3"/>
      <c r="H4" s="14"/>
    </row>
    <row r="5" spans="1:9" x14ac:dyDescent="0.25">
      <c r="A5" s="13" t="s">
        <v>34</v>
      </c>
      <c r="B5" s="2"/>
      <c r="C5" s="21"/>
      <c r="D5" s="21"/>
      <c r="E5" s="21"/>
      <c r="F5" s="21"/>
      <c r="G5" s="3"/>
      <c r="H5" s="14"/>
    </row>
    <row r="6" spans="1:9" x14ac:dyDescent="0.25">
      <c r="A6" s="15" t="s">
        <v>33</v>
      </c>
      <c r="B6" s="4"/>
      <c r="C6" s="22"/>
      <c r="D6" s="22"/>
      <c r="E6" s="22"/>
      <c r="F6" s="22"/>
      <c r="G6" s="5"/>
      <c r="H6" s="16"/>
    </row>
    <row r="7" spans="1:9" s="31" customFormat="1" ht="41.4" x14ac:dyDescent="0.3">
      <c r="A7" s="27" t="s">
        <v>25</v>
      </c>
      <c r="B7" s="28" t="s">
        <v>26</v>
      </c>
      <c r="C7" s="28" t="s">
        <v>27</v>
      </c>
      <c r="D7" s="28" t="s">
        <v>28</v>
      </c>
      <c r="E7" s="28" t="s">
        <v>29</v>
      </c>
      <c r="F7" s="28" t="s">
        <v>30</v>
      </c>
      <c r="G7" s="28" t="s">
        <v>31</v>
      </c>
      <c r="H7" s="29" t="s">
        <v>32</v>
      </c>
      <c r="I7" s="30"/>
    </row>
    <row r="8" spans="1:9" x14ac:dyDescent="0.25">
      <c r="A8" s="17">
        <v>2</v>
      </c>
      <c r="B8" s="1" t="s">
        <v>22</v>
      </c>
      <c r="C8" s="23">
        <v>24771</v>
      </c>
      <c r="D8" s="23">
        <v>7515</v>
      </c>
      <c r="E8" s="23">
        <v>22725482</v>
      </c>
      <c r="F8" s="23">
        <v>9891348</v>
      </c>
      <c r="G8" s="6">
        <f t="shared" ref="G8:G27" si="0">(D8/C8)*100</f>
        <v>30.337895119292725</v>
      </c>
      <c r="H8" s="18">
        <f t="shared" ref="H8:H27" si="1">(F8/E8)*100</f>
        <v>43.525360650216349</v>
      </c>
    </row>
    <row r="9" spans="1:9" x14ac:dyDescent="0.25">
      <c r="A9" s="17">
        <v>3</v>
      </c>
      <c r="B9" s="1" t="s">
        <v>0</v>
      </c>
      <c r="C9" s="23">
        <v>137056</v>
      </c>
      <c r="D9" s="23">
        <v>30159</v>
      </c>
      <c r="E9" s="23">
        <v>155128895</v>
      </c>
      <c r="F9" s="23">
        <v>61433532</v>
      </c>
      <c r="G9" s="6">
        <f t="shared" si="0"/>
        <v>22.004873920149429</v>
      </c>
      <c r="H9" s="18">
        <f t="shared" si="1"/>
        <v>39.601604846086218</v>
      </c>
    </row>
    <row r="10" spans="1:9" x14ac:dyDescent="0.25">
      <c r="A10" s="17">
        <v>4</v>
      </c>
      <c r="B10" s="1" t="s">
        <v>1</v>
      </c>
      <c r="C10" s="23">
        <v>12276</v>
      </c>
      <c r="D10" s="23">
        <v>2431</v>
      </c>
      <c r="E10" s="23">
        <v>12109108</v>
      </c>
      <c r="F10" s="23">
        <v>3961947</v>
      </c>
      <c r="G10" s="6">
        <f t="shared" si="0"/>
        <v>19.802867383512545</v>
      </c>
      <c r="H10" s="18">
        <f t="shared" si="1"/>
        <v>32.718735351935088</v>
      </c>
    </row>
    <row r="11" spans="1:9" x14ac:dyDescent="0.25">
      <c r="A11" s="17">
        <v>5</v>
      </c>
      <c r="B11" s="1" t="s">
        <v>2</v>
      </c>
      <c r="C11" s="23">
        <v>84551</v>
      </c>
      <c r="D11" s="23">
        <v>20444</v>
      </c>
      <c r="E11" s="23">
        <v>95412552</v>
      </c>
      <c r="F11" s="23">
        <v>37040458</v>
      </c>
      <c r="G11" s="6">
        <f t="shared" si="0"/>
        <v>24.179489302314579</v>
      </c>
      <c r="H11" s="18">
        <f t="shared" si="1"/>
        <v>38.821368073248898</v>
      </c>
    </row>
    <row r="12" spans="1:9" x14ac:dyDescent="0.25">
      <c r="A12" s="17">
        <v>6</v>
      </c>
      <c r="B12" s="1" t="s">
        <v>3</v>
      </c>
      <c r="C12" s="23">
        <v>34802</v>
      </c>
      <c r="D12" s="23">
        <v>6408</v>
      </c>
      <c r="E12" s="23">
        <v>33761657</v>
      </c>
      <c r="F12" s="23">
        <v>8925152</v>
      </c>
      <c r="G12" s="6">
        <f t="shared" si="0"/>
        <v>18.412734900293088</v>
      </c>
      <c r="H12" s="18">
        <f t="shared" si="1"/>
        <v>26.435764097715936</v>
      </c>
    </row>
    <row r="13" spans="1:9" x14ac:dyDescent="0.25">
      <c r="A13" s="17">
        <v>7</v>
      </c>
      <c r="B13" s="1" t="s">
        <v>4</v>
      </c>
      <c r="C13" s="23">
        <v>238363</v>
      </c>
      <c r="D13" s="23">
        <v>55737</v>
      </c>
      <c r="E13" s="23">
        <v>251021308</v>
      </c>
      <c r="F13" s="23">
        <v>88881652</v>
      </c>
      <c r="G13" s="6">
        <f t="shared" si="0"/>
        <v>23.383243204692004</v>
      </c>
      <c r="H13" s="18">
        <f t="shared" si="1"/>
        <v>35.4080108609744</v>
      </c>
    </row>
    <row r="14" spans="1:9" x14ac:dyDescent="0.25">
      <c r="A14" s="17">
        <v>8</v>
      </c>
      <c r="B14" s="1" t="s">
        <v>5</v>
      </c>
      <c r="C14" s="23">
        <v>74234</v>
      </c>
      <c r="D14" s="23">
        <v>19803</v>
      </c>
      <c r="E14" s="23">
        <v>91953713</v>
      </c>
      <c r="F14" s="23">
        <v>30538608</v>
      </c>
      <c r="G14" s="6">
        <f t="shared" si="0"/>
        <v>26.676455532505322</v>
      </c>
      <c r="H14" s="18">
        <f t="shared" si="1"/>
        <v>33.210848157920495</v>
      </c>
    </row>
    <row r="15" spans="1:9" x14ac:dyDescent="0.25">
      <c r="A15" s="17">
        <v>9</v>
      </c>
      <c r="B15" s="1" t="s">
        <v>6</v>
      </c>
      <c r="C15" s="23">
        <v>14507</v>
      </c>
      <c r="D15" s="23">
        <v>3659</v>
      </c>
      <c r="E15" s="23">
        <v>44205645</v>
      </c>
      <c r="F15" s="23">
        <v>22585715</v>
      </c>
      <c r="G15" s="6">
        <f t="shared" si="0"/>
        <v>25.222306472737298</v>
      </c>
      <c r="H15" s="18">
        <f t="shared" si="1"/>
        <v>51.092377455413221</v>
      </c>
    </row>
    <row r="16" spans="1:9" x14ac:dyDescent="0.25">
      <c r="A16" s="17">
        <v>10</v>
      </c>
      <c r="B16" s="1" t="s">
        <v>7</v>
      </c>
      <c r="C16" s="23">
        <v>14139</v>
      </c>
      <c r="D16" s="23">
        <v>3124</v>
      </c>
      <c r="E16" s="23">
        <v>11554006</v>
      </c>
      <c r="F16" s="23">
        <v>3425989</v>
      </c>
      <c r="G16" s="6">
        <f t="shared" si="0"/>
        <v>22.094914774736544</v>
      </c>
      <c r="H16" s="18">
        <f t="shared" si="1"/>
        <v>29.65195794428357</v>
      </c>
    </row>
    <row r="17" spans="1:8" x14ac:dyDescent="0.25">
      <c r="A17" s="17">
        <v>11</v>
      </c>
      <c r="B17" s="1" t="s">
        <v>8</v>
      </c>
      <c r="C17" s="23">
        <v>36277</v>
      </c>
      <c r="D17" s="23">
        <v>7153</v>
      </c>
      <c r="E17" s="23">
        <v>36775141</v>
      </c>
      <c r="F17" s="23">
        <v>10901604</v>
      </c>
      <c r="G17" s="6">
        <f t="shared" si="0"/>
        <v>19.717727485734763</v>
      </c>
      <c r="H17" s="18">
        <f t="shared" si="1"/>
        <v>29.643948883839766</v>
      </c>
    </row>
    <row r="18" spans="1:8" x14ac:dyDescent="0.25">
      <c r="A18" s="17">
        <v>12</v>
      </c>
      <c r="B18" s="1" t="s">
        <v>9</v>
      </c>
      <c r="C18" s="23">
        <v>14255</v>
      </c>
      <c r="D18" s="23">
        <v>1377</v>
      </c>
      <c r="E18" s="23">
        <v>19105656</v>
      </c>
      <c r="F18" s="23">
        <v>2298195</v>
      </c>
      <c r="G18" s="6">
        <f t="shared" si="0"/>
        <v>9.6597685022799009</v>
      </c>
      <c r="H18" s="18">
        <f t="shared" si="1"/>
        <v>12.02887249723328</v>
      </c>
    </row>
    <row r="19" spans="1:8" x14ac:dyDescent="0.25">
      <c r="A19" s="17">
        <v>13</v>
      </c>
      <c r="B19" s="1" t="s">
        <v>10</v>
      </c>
      <c r="C19" s="23">
        <v>86099</v>
      </c>
      <c r="D19" s="23">
        <v>15324</v>
      </c>
      <c r="E19" s="23">
        <v>134504848</v>
      </c>
      <c r="F19" s="23">
        <v>30686158</v>
      </c>
      <c r="G19" s="6">
        <f t="shared" si="0"/>
        <v>17.79811612213847</v>
      </c>
      <c r="H19" s="18">
        <f t="shared" si="1"/>
        <v>22.814165032921341</v>
      </c>
    </row>
    <row r="20" spans="1:8" x14ac:dyDescent="0.25">
      <c r="A20" s="17">
        <v>14</v>
      </c>
      <c r="B20" s="1" t="s">
        <v>11</v>
      </c>
      <c r="C20" s="23">
        <v>15367</v>
      </c>
      <c r="D20" s="23">
        <v>2070</v>
      </c>
      <c r="E20" s="23">
        <v>8995203</v>
      </c>
      <c r="F20" s="23">
        <v>2778487</v>
      </c>
      <c r="G20" s="6">
        <f t="shared" si="0"/>
        <v>13.470423635062145</v>
      </c>
      <c r="H20" s="18">
        <f t="shared" si="1"/>
        <v>30.888541370328166</v>
      </c>
    </row>
    <row r="21" spans="1:8" x14ac:dyDescent="0.25">
      <c r="A21" s="17">
        <v>15</v>
      </c>
      <c r="B21" s="1" t="s">
        <v>12</v>
      </c>
      <c r="C21" s="23">
        <v>13286</v>
      </c>
      <c r="D21" s="23">
        <v>592</v>
      </c>
      <c r="E21" s="23">
        <v>8844090</v>
      </c>
      <c r="F21" s="23">
        <v>1077140</v>
      </c>
      <c r="G21" s="6">
        <f t="shared" si="0"/>
        <v>4.4558181544482913</v>
      </c>
      <c r="H21" s="18">
        <f t="shared" si="1"/>
        <v>12.179206679262649</v>
      </c>
    </row>
    <row r="22" spans="1:8" x14ac:dyDescent="0.25">
      <c r="A22" s="17">
        <v>16</v>
      </c>
      <c r="B22" s="1" t="s">
        <v>23</v>
      </c>
      <c r="C22" s="23">
        <v>23793</v>
      </c>
      <c r="D22" s="23">
        <v>3067</v>
      </c>
      <c r="E22" s="23">
        <v>14685943</v>
      </c>
      <c r="F22" s="23">
        <v>3982562</v>
      </c>
      <c r="G22" s="6">
        <f t="shared" si="0"/>
        <v>12.890345900054637</v>
      </c>
      <c r="H22" s="18">
        <f t="shared" si="1"/>
        <v>27.11819050366735</v>
      </c>
    </row>
    <row r="23" spans="1:8" x14ac:dyDescent="0.25">
      <c r="A23" s="17">
        <v>17</v>
      </c>
      <c r="B23" s="1" t="s">
        <v>13</v>
      </c>
      <c r="C23" s="23">
        <v>14698</v>
      </c>
      <c r="D23" s="23">
        <v>850</v>
      </c>
      <c r="E23" s="23">
        <v>10576048</v>
      </c>
      <c r="F23" s="23">
        <v>1992683</v>
      </c>
      <c r="G23" s="6">
        <f t="shared" si="0"/>
        <v>5.7830997414614238</v>
      </c>
      <c r="H23" s="18">
        <f t="shared" si="1"/>
        <v>18.841470840525687</v>
      </c>
    </row>
    <row r="24" spans="1:8" x14ac:dyDescent="0.25">
      <c r="A24" s="17">
        <v>18</v>
      </c>
      <c r="B24" s="1" t="s">
        <v>14</v>
      </c>
      <c r="C24" s="23">
        <v>27123</v>
      </c>
      <c r="D24" s="23">
        <v>4062</v>
      </c>
      <c r="E24" s="23">
        <v>26699792</v>
      </c>
      <c r="F24" s="23">
        <v>7366314</v>
      </c>
      <c r="G24" s="6">
        <f t="shared" si="0"/>
        <v>14.976219444751687</v>
      </c>
      <c r="H24" s="18">
        <f t="shared" si="1"/>
        <v>27.589405939941404</v>
      </c>
    </row>
    <row r="25" spans="1:8" x14ac:dyDescent="0.25">
      <c r="A25" s="17">
        <v>19</v>
      </c>
      <c r="B25" s="1" t="s">
        <v>15</v>
      </c>
      <c r="C25" s="23">
        <v>18695</v>
      </c>
      <c r="D25" s="23">
        <v>2904</v>
      </c>
      <c r="E25" s="23">
        <v>18954641</v>
      </c>
      <c r="F25" s="23">
        <v>4131410</v>
      </c>
      <c r="G25" s="6">
        <f t="shared" si="0"/>
        <v>15.533565124364804</v>
      </c>
      <c r="H25" s="18">
        <f t="shared" si="1"/>
        <v>21.796297803793806</v>
      </c>
    </row>
    <row r="26" spans="1:8" x14ac:dyDescent="0.25">
      <c r="A26" s="17">
        <v>20</v>
      </c>
      <c r="B26" s="1" t="s">
        <v>16</v>
      </c>
      <c r="C26" s="23">
        <v>8905</v>
      </c>
      <c r="D26" s="23">
        <v>769</v>
      </c>
      <c r="E26" s="23">
        <v>6252177</v>
      </c>
      <c r="F26" s="23">
        <v>1179314</v>
      </c>
      <c r="G26" s="6">
        <f t="shared" si="0"/>
        <v>8.6355979786636734</v>
      </c>
      <c r="H26" s="18">
        <f t="shared" si="1"/>
        <v>18.862453830081908</v>
      </c>
    </row>
    <row r="27" spans="1:8" ht="13.8" thickBot="1" x14ac:dyDescent="0.3">
      <c r="A27" s="19">
        <v>21</v>
      </c>
      <c r="B27" s="9" t="s">
        <v>17</v>
      </c>
      <c r="C27" s="24">
        <v>35880</v>
      </c>
      <c r="D27" s="24">
        <v>4625</v>
      </c>
      <c r="E27" s="24">
        <v>28243534</v>
      </c>
      <c r="F27" s="24">
        <v>7006558</v>
      </c>
      <c r="G27" s="10">
        <f t="shared" si="0"/>
        <v>12.890189520624304</v>
      </c>
      <c r="H27" s="20">
        <f t="shared" si="1"/>
        <v>24.807653319871374</v>
      </c>
    </row>
    <row r="28" spans="1:8" ht="13.8" thickBot="1" x14ac:dyDescent="0.3">
      <c r="A28" s="38" t="s">
        <v>24</v>
      </c>
      <c r="B28" s="39"/>
      <c r="C28" s="25">
        <f>SUM(C7:C27)</f>
        <v>929077</v>
      </c>
      <c r="D28" s="25">
        <f t="shared" ref="D28:F28" si="2">SUM(D7:D27)</f>
        <v>192073</v>
      </c>
      <c r="E28" s="25">
        <f t="shared" si="2"/>
        <v>1031509439</v>
      </c>
      <c r="F28" s="25">
        <f t="shared" si="2"/>
        <v>340084826</v>
      </c>
      <c r="G28" s="11">
        <f>AVERAGE(G7:G27)</f>
        <v>17.39628261099088</v>
      </c>
      <c r="H28" s="12">
        <f>AVERAGE(H7:H27)</f>
        <v>28.851811706963048</v>
      </c>
    </row>
  </sheetData>
  <mergeCells count="4">
    <mergeCell ref="A1:H1"/>
    <mergeCell ref="A2:H2"/>
    <mergeCell ref="A3:H3"/>
    <mergeCell ref="A28:B28"/>
  </mergeCells>
  <pageMargins left="0.7" right="0.7" top="0.75" bottom="0.75" header="0.3" footer="0.3"/>
  <pageSetup scale="6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2021-12-28T12:08:37Z</cp:lastPrinted>
  <dcterms:modified xsi:type="dcterms:W3CDTF">2022-06-03T10:09:49Z</dcterms:modified>
</cp:coreProperties>
</file>